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onald\Documents\"/>
    </mc:Choice>
  </mc:AlternateContent>
  <bookViews>
    <workbookView xWindow="0" yWindow="0" windowWidth="25200" windowHeight="11850"/>
  </bookViews>
  <sheets>
    <sheet name="Blad1" sheetId="1" r:id="rId1"/>
  </sheets>
  <definedNames>
    <definedName name="_xlnm.Print_Area" localSheetId="0">Blad1!$A$1:$F$57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C56" i="1"/>
  <c r="C57" i="1"/>
  <c r="D56" i="1" s="1"/>
  <c r="E50" i="1"/>
  <c r="D55" i="1"/>
  <c r="D54" i="1"/>
  <c r="D53" i="1"/>
</calcChain>
</file>

<file path=xl/sharedStrings.xml><?xml version="1.0" encoding="utf-8"?>
<sst xmlns="http://schemas.openxmlformats.org/spreadsheetml/2006/main" count="48" uniqueCount="43">
  <si>
    <t>Uw adres:</t>
  </si>
  <si>
    <t>Postcode:</t>
  </si>
  <si>
    <t>Woonplaats:</t>
  </si>
  <si>
    <t>Telefoonnummer:</t>
  </si>
  <si>
    <t>Emailadres:</t>
  </si>
  <si>
    <t>Vraagprijs:</t>
  </si>
  <si>
    <t>Uw voorstel:</t>
  </si>
  <si>
    <t>Vast bedrag</t>
  </si>
  <si>
    <t>Percentage over vraagprijs</t>
  </si>
  <si>
    <t>Uw naam:</t>
  </si>
  <si>
    <t>Optie 1</t>
  </si>
  <si>
    <t>Optie 2</t>
  </si>
  <si>
    <t>optie 3</t>
  </si>
  <si>
    <t>Koopsom</t>
  </si>
  <si>
    <t>Opstartkosten</t>
  </si>
  <si>
    <t>geschat aantal bezichtigingen</t>
  </si>
  <si>
    <t>geschat aantal dagen van opdracht (tot transport bij notaris)</t>
  </si>
  <si>
    <t>Vul uw eigen courtagevoorstel in:</t>
  </si>
  <si>
    <t>Reëel geachte opbrengst</t>
  </si>
  <si>
    <t>Vul de bedragen en percentages in zoals u deze in betreffende variant reëel acht.</t>
  </si>
  <si>
    <t>Meeropbrensgstdeling</t>
  </si>
  <si>
    <t xml:space="preserve">Vul een voor u aanvaardbaar percentage in </t>
  </si>
  <si>
    <t>Meeropbrengstdeling</t>
  </si>
  <si>
    <t>Percentage over koopsom</t>
  </si>
  <si>
    <t>Dagvergoeding kantoorkosten gedurende opdracht (min. 90 dagen)</t>
  </si>
  <si>
    <t>Vergoeding per bezichtiging</t>
  </si>
  <si>
    <t>Vergoeding koopovereenkomst</t>
  </si>
  <si>
    <t>Plaatsing op funda blikvanger per jaar</t>
  </si>
  <si>
    <t xml:space="preserve">Wat vindt u een goede vergoeding voor de makelaar uitgedrukt  in euro's </t>
  </si>
  <si>
    <t xml:space="preserve">Vul het percentage in  van dat deel van de werkelijke koopsom </t>
  </si>
  <si>
    <t>dat uw makelaar verdient als deze uw huis boven verwachting voor u verkoopt</t>
  </si>
  <si>
    <t xml:space="preserve">Vul het percentage in van dat deel van de werkelijke koopsom </t>
  </si>
  <si>
    <t>Verplicht meeropbrengstdeling over door makelaar reeël geachte opbrengst</t>
  </si>
  <si>
    <r>
      <t xml:space="preserve">optie 1 </t>
    </r>
    <r>
      <rPr>
        <b/>
        <sz val="11"/>
        <color theme="1"/>
        <rFont val="Calibri"/>
        <family val="2"/>
        <scheme val="minor"/>
      </rPr>
      <t>Vast bedrag</t>
    </r>
  </si>
  <si>
    <r>
      <t xml:space="preserve">optie 2 </t>
    </r>
    <r>
      <rPr>
        <b/>
        <sz val="11"/>
        <color theme="1"/>
        <rFont val="Calibri"/>
        <family val="2"/>
        <scheme val="minor"/>
      </rPr>
      <t>Percentage over vraagprijs</t>
    </r>
  </si>
  <si>
    <r>
      <t xml:space="preserve">optie 3 </t>
    </r>
    <r>
      <rPr>
        <b/>
        <sz val="11"/>
        <color theme="1"/>
        <rFont val="Calibri"/>
        <family val="2"/>
        <scheme val="minor"/>
      </rPr>
      <t>Percentage over koopsom</t>
    </r>
  </si>
  <si>
    <t xml:space="preserve">Optie 4 </t>
  </si>
  <si>
    <t>Afterpay op basis van afgenomen diensten</t>
  </si>
  <si>
    <r>
      <t xml:space="preserve">optie 4 </t>
    </r>
    <r>
      <rPr>
        <b/>
        <sz val="11"/>
        <color theme="1"/>
        <rFont val="Calibri"/>
        <family val="2"/>
        <scheme val="minor"/>
      </rPr>
      <t>Afterpay op basis van afgenomen diensten</t>
    </r>
  </si>
  <si>
    <t>Samen komen we er altijd uit!</t>
  </si>
  <si>
    <t>De courtagecalculator</t>
  </si>
  <si>
    <t>Courtage: De vergoeding voor de werkzaamheden en toegevoegde waarde van de makelaar. (Bedragen incl. BTW)</t>
  </si>
  <si>
    <r>
      <rPr>
        <b/>
        <sz val="11"/>
        <color theme="1"/>
        <rFont val="Calibri"/>
        <family val="2"/>
        <scheme val="minor"/>
      </rPr>
      <t>Opstartkosten:</t>
    </r>
    <r>
      <rPr>
        <sz val="11"/>
        <color theme="1"/>
        <rFont val="Calibri"/>
        <family val="2"/>
        <scheme val="minor"/>
      </rPr>
      <t xml:space="preserve">  Kosten voor fotografie, bouwkundige keuring, plaatsing internet, onderzoekskosten etc. Vul hier een bedrag in.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</si>
</sst>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9" fontId="0" fillId="0" borderId="0" xfId="0" applyNumberFormat="1" applyProtection="1"/>
    <xf numFmtId="0" fontId="0" fillId="0" borderId="0" xfId="0" applyNumberFormat="1" applyProtection="1"/>
    <xf numFmtId="0" fontId="0" fillId="0" borderId="0" xfId="0" applyAlignment="1" applyProtection="1">
      <alignment horizontal="left" vertical="center" indent="10"/>
    </xf>
    <xf numFmtId="0" fontId="0" fillId="3" borderId="0" xfId="0" applyFill="1" applyProtection="1"/>
    <xf numFmtId="8" fontId="0" fillId="3" borderId="0" xfId="0" applyNumberFormat="1" applyFill="1" applyProtection="1"/>
    <xf numFmtId="164" fontId="0" fillId="2" borderId="0" xfId="0" applyNumberFormat="1" applyFill="1" applyBorder="1" applyProtection="1">
      <protection locked="0"/>
    </xf>
    <xf numFmtId="164" fontId="0" fillId="0" borderId="0" xfId="0" applyNumberFormat="1" applyProtection="1"/>
    <xf numFmtId="164" fontId="0" fillId="2" borderId="0" xfId="0" applyNumberFormat="1" applyFill="1" applyBorder="1" applyAlignment="1" applyProtection="1">
      <alignment vertical="center"/>
      <protection locked="0"/>
    </xf>
    <xf numFmtId="10" fontId="0" fillId="2" borderId="0" xfId="0" applyNumberFormat="1" applyFill="1" applyBorder="1" applyProtection="1">
      <protection locked="0"/>
    </xf>
    <xf numFmtId="9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indent="10"/>
    </xf>
    <xf numFmtId="0" fontId="0" fillId="0" borderId="0" xfId="0" applyFill="1" applyBorder="1" applyAlignment="1" applyProtection="1">
      <alignment vertical="center"/>
    </xf>
    <xf numFmtId="164" fontId="0" fillId="0" borderId="0" xfId="0" applyNumberFormat="1" applyFill="1" applyBorder="1" applyProtection="1"/>
    <xf numFmtId="8" fontId="1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vertical="top"/>
    </xf>
    <xf numFmtId="10" fontId="0" fillId="0" borderId="0" xfId="0" applyNumberFormat="1" applyFill="1" applyBorder="1" applyProtection="1"/>
    <xf numFmtId="164" fontId="6" fillId="0" borderId="0" xfId="0" applyNumberFormat="1" applyFont="1" applyFill="1" applyBorder="1" applyProtection="1"/>
    <xf numFmtId="8" fontId="0" fillId="0" borderId="0" xfId="0" applyNumberFormat="1" applyFill="1" applyBorder="1" applyProtection="1"/>
    <xf numFmtId="0" fontId="5" fillId="0" borderId="0" xfId="0" applyFont="1" applyFill="1" applyBorder="1" applyProtection="1"/>
    <xf numFmtId="8" fontId="6" fillId="0" borderId="0" xfId="0" applyNumberFormat="1" applyFont="1" applyFill="1" applyBorder="1" applyProtection="1"/>
    <xf numFmtId="164" fontId="0" fillId="0" borderId="0" xfId="2" applyNumberFormat="1" applyFont="1" applyFill="1" applyBorder="1" applyProtection="1"/>
    <xf numFmtId="9" fontId="0" fillId="0" borderId="0" xfId="0" applyNumberFormat="1" applyFill="1" applyBorder="1" applyProtection="1"/>
    <xf numFmtId="0" fontId="0" fillId="0" borderId="0" xfId="0" applyNumberFormat="1" applyFill="1" applyBorder="1" applyProtection="1"/>
    <xf numFmtId="0" fontId="2" fillId="0" borderId="0" xfId="1" applyFill="1" applyBorder="1" applyProtection="1"/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J59"/>
  <sheetViews>
    <sheetView showGridLines="0" tabSelected="1" view="pageLayout" topLeftCell="A28" zoomScaleNormal="100" zoomScaleSheetLayoutView="100" workbookViewId="0">
      <selection activeCell="D50" sqref="D50"/>
    </sheetView>
  </sheetViews>
  <sheetFormatPr defaultRowHeight="15" x14ac:dyDescent="0.25"/>
  <cols>
    <col min="1" max="1" width="4.140625" style="1" customWidth="1"/>
    <col min="2" max="3" width="54.42578125" style="1" customWidth="1"/>
    <col min="4" max="5" width="12.7109375" style="1" bestFit="1" customWidth="1"/>
    <col min="6" max="6" width="3.28515625" style="1" customWidth="1"/>
    <col min="7" max="7" width="9.5703125" style="1" bestFit="1" customWidth="1"/>
    <col min="8" max="16384" width="9.140625" style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5" t="s">
        <v>40</v>
      </c>
      <c r="D2" s="14"/>
      <c r="E2" s="14"/>
      <c r="F2" s="14"/>
    </row>
    <row r="3" spans="1:6" x14ac:dyDescent="0.25">
      <c r="A3" s="14"/>
      <c r="B3" s="14"/>
      <c r="C3" s="15" t="s">
        <v>39</v>
      </c>
      <c r="D3" s="14"/>
      <c r="E3" s="14"/>
      <c r="F3" s="14"/>
    </row>
    <row r="4" spans="1:6" x14ac:dyDescent="0.25">
      <c r="A4" s="14"/>
      <c r="B4" s="16" t="s">
        <v>17</v>
      </c>
      <c r="C4" s="16"/>
      <c r="D4" s="14"/>
      <c r="E4" s="14"/>
      <c r="F4" s="14"/>
    </row>
    <row r="5" spans="1:6" x14ac:dyDescent="0.25">
      <c r="A5" s="14"/>
      <c r="B5" s="16"/>
      <c r="C5" s="16"/>
      <c r="D5" s="14"/>
      <c r="E5" s="14"/>
      <c r="F5" s="14"/>
    </row>
    <row r="6" spans="1:6" x14ac:dyDescent="0.25">
      <c r="A6" s="14"/>
      <c r="B6" s="18" t="s">
        <v>9</v>
      </c>
      <c r="C6" s="34"/>
      <c r="D6" s="34"/>
      <c r="E6" s="34"/>
      <c r="F6" s="14"/>
    </row>
    <row r="7" spans="1:6" x14ac:dyDescent="0.25">
      <c r="A7" s="14"/>
      <c r="B7" s="18" t="s">
        <v>0</v>
      </c>
      <c r="C7" s="35"/>
      <c r="D7" s="35"/>
      <c r="E7" s="35"/>
      <c r="F7" s="14"/>
    </row>
    <row r="8" spans="1:6" x14ac:dyDescent="0.25">
      <c r="A8" s="14"/>
      <c r="B8" s="18" t="s">
        <v>1</v>
      </c>
      <c r="C8" s="35"/>
      <c r="D8" s="35"/>
      <c r="E8" s="35"/>
      <c r="F8" s="14"/>
    </row>
    <row r="9" spans="1:6" x14ac:dyDescent="0.25">
      <c r="A9" s="14"/>
      <c r="B9" s="18" t="s">
        <v>2</v>
      </c>
      <c r="C9" s="35"/>
      <c r="D9" s="35"/>
      <c r="E9" s="35"/>
      <c r="F9" s="14"/>
    </row>
    <row r="10" spans="1:6" x14ac:dyDescent="0.25">
      <c r="A10" s="14"/>
      <c r="B10" s="18" t="s">
        <v>3</v>
      </c>
      <c r="C10" s="35"/>
      <c r="D10" s="35"/>
      <c r="E10" s="35"/>
      <c r="F10" s="14"/>
    </row>
    <row r="11" spans="1:6" x14ac:dyDescent="0.25">
      <c r="A11" s="14"/>
      <c r="B11" s="18" t="s">
        <v>4</v>
      </c>
      <c r="C11" s="33"/>
      <c r="D11" s="33"/>
      <c r="E11" s="33"/>
      <c r="F11" s="14"/>
    </row>
    <row r="12" spans="1:6" x14ac:dyDescent="0.25">
      <c r="A12" s="14"/>
      <c r="B12" s="18"/>
      <c r="C12" s="18"/>
      <c r="D12" s="14"/>
      <c r="E12" s="32"/>
      <c r="F12" s="14"/>
    </row>
    <row r="13" spans="1:6" x14ac:dyDescent="0.25">
      <c r="A13" s="14"/>
      <c r="B13" s="18" t="s">
        <v>5</v>
      </c>
      <c r="C13" s="18"/>
      <c r="D13" s="19"/>
      <c r="E13" s="10">
        <v>0</v>
      </c>
      <c r="F13" s="14"/>
    </row>
    <row r="14" spans="1:6" x14ac:dyDescent="0.25">
      <c r="A14" s="14"/>
      <c r="B14" s="18" t="s">
        <v>18</v>
      </c>
      <c r="C14" s="18"/>
      <c r="D14" s="19"/>
      <c r="E14" s="8">
        <v>0</v>
      </c>
      <c r="F14" s="14"/>
    </row>
    <row r="15" spans="1:6" x14ac:dyDescent="0.25">
      <c r="A15" s="14"/>
      <c r="B15" s="15" t="s">
        <v>13</v>
      </c>
      <c r="C15" s="15"/>
      <c r="D15" s="20"/>
      <c r="E15" s="8">
        <v>0</v>
      </c>
      <c r="F15" s="14"/>
    </row>
    <row r="16" spans="1:6" x14ac:dyDescent="0.25">
      <c r="A16" s="14"/>
      <c r="B16" s="15"/>
      <c r="C16" s="15"/>
      <c r="D16" s="20"/>
      <c r="E16" s="19"/>
      <c r="F16" s="14"/>
    </row>
    <row r="17" spans="1:10" x14ac:dyDescent="0.25">
      <c r="A17" s="14"/>
      <c r="B17" s="15"/>
      <c r="C17" s="15"/>
      <c r="D17" s="20"/>
      <c r="E17" s="19"/>
      <c r="F17" s="14"/>
    </row>
    <row r="18" spans="1:10" ht="18.75" x14ac:dyDescent="0.25">
      <c r="A18" s="14"/>
      <c r="B18" s="21" t="s">
        <v>6</v>
      </c>
      <c r="C18" s="21"/>
      <c r="D18" s="14"/>
      <c r="E18" s="19"/>
      <c r="F18" s="14"/>
    </row>
    <row r="19" spans="1:10" x14ac:dyDescent="0.25">
      <c r="A19" s="14"/>
      <c r="B19" s="18"/>
      <c r="C19" s="18"/>
      <c r="D19" s="14"/>
      <c r="E19" s="19"/>
      <c r="F19" s="14"/>
    </row>
    <row r="20" spans="1:10" x14ac:dyDescent="0.25">
      <c r="A20" s="14"/>
      <c r="B20" s="18" t="s">
        <v>42</v>
      </c>
      <c r="C20" s="18"/>
      <c r="D20" s="14"/>
      <c r="E20" s="10">
        <v>0</v>
      </c>
      <c r="F20" s="14"/>
    </row>
    <row r="21" spans="1:10" ht="18.75" x14ac:dyDescent="0.3">
      <c r="A21" s="14"/>
      <c r="B21" s="22" t="s">
        <v>19</v>
      </c>
      <c r="C21" s="15"/>
      <c r="D21" s="14"/>
      <c r="E21" s="19"/>
      <c r="F21" s="14"/>
    </row>
    <row r="22" spans="1:10" x14ac:dyDescent="0.25">
      <c r="A22" s="14"/>
      <c r="B22" s="16" t="s">
        <v>41</v>
      </c>
      <c r="C22" s="16"/>
      <c r="D22" s="14"/>
      <c r="E22" s="19"/>
      <c r="F22" s="14"/>
      <c r="J22" s="2"/>
    </row>
    <row r="23" spans="1:10" x14ac:dyDescent="0.25">
      <c r="A23" s="14"/>
      <c r="B23" s="16"/>
      <c r="C23" s="16"/>
      <c r="D23" s="14"/>
      <c r="E23" s="19"/>
      <c r="F23" s="14"/>
      <c r="J23" s="2"/>
    </row>
    <row r="24" spans="1:10" x14ac:dyDescent="0.25">
      <c r="A24" s="14"/>
      <c r="B24" s="16" t="s">
        <v>10</v>
      </c>
      <c r="C24" s="16"/>
      <c r="D24" s="14"/>
      <c r="E24" s="19"/>
      <c r="F24" s="14"/>
      <c r="I24" s="2"/>
    </row>
    <row r="25" spans="1:10" x14ac:dyDescent="0.25">
      <c r="A25" s="14"/>
      <c r="B25" s="16" t="s">
        <v>7</v>
      </c>
      <c r="C25" s="18" t="s">
        <v>28</v>
      </c>
      <c r="D25" s="14"/>
      <c r="E25" s="8">
        <v>0</v>
      </c>
      <c r="F25" s="14"/>
      <c r="I25" s="2"/>
    </row>
    <row r="26" spans="1:10" x14ac:dyDescent="0.25">
      <c r="A26" s="14"/>
      <c r="B26" s="18"/>
      <c r="C26" s="18"/>
      <c r="D26" s="14"/>
      <c r="E26" s="14"/>
      <c r="F26" s="14"/>
      <c r="H26" s="3"/>
      <c r="I26" s="2"/>
    </row>
    <row r="27" spans="1:10" x14ac:dyDescent="0.25">
      <c r="A27" s="14"/>
      <c r="B27" s="14" t="s">
        <v>20</v>
      </c>
      <c r="C27" s="14" t="s">
        <v>29</v>
      </c>
      <c r="D27" s="14"/>
      <c r="E27" s="11">
        <v>0</v>
      </c>
      <c r="F27" s="14"/>
      <c r="G27" s="2"/>
      <c r="H27" s="3"/>
    </row>
    <row r="28" spans="1:10" x14ac:dyDescent="0.25">
      <c r="A28" s="14"/>
      <c r="B28" s="18"/>
      <c r="C28" s="18" t="s">
        <v>30</v>
      </c>
      <c r="D28" s="14"/>
      <c r="E28" s="14"/>
      <c r="F28" s="14"/>
      <c r="H28" s="3"/>
    </row>
    <row r="29" spans="1:10" x14ac:dyDescent="0.25">
      <c r="A29" s="14"/>
      <c r="B29" s="18"/>
      <c r="C29" s="18"/>
      <c r="D29" s="14"/>
      <c r="E29" s="14"/>
      <c r="F29" s="14"/>
      <c r="H29" s="3"/>
    </row>
    <row r="30" spans="1:10" x14ac:dyDescent="0.25">
      <c r="A30" s="14"/>
      <c r="B30" s="23" t="s">
        <v>11</v>
      </c>
      <c r="C30" s="23"/>
      <c r="D30" s="14"/>
      <c r="E30" s="14"/>
      <c r="F30" s="14"/>
    </row>
    <row r="31" spans="1:10" x14ac:dyDescent="0.25">
      <c r="A31" s="14"/>
      <c r="B31" s="16" t="s">
        <v>8</v>
      </c>
      <c r="C31" s="18" t="s">
        <v>21</v>
      </c>
      <c r="D31" s="14"/>
      <c r="E31" s="11">
        <v>0</v>
      </c>
      <c r="F31" s="17"/>
      <c r="G31" s="4"/>
    </row>
    <row r="32" spans="1:10" x14ac:dyDescent="0.25">
      <c r="A32" s="14"/>
      <c r="B32" s="18"/>
      <c r="C32" s="18"/>
      <c r="D32" s="14"/>
      <c r="E32" s="14"/>
      <c r="F32" s="14"/>
    </row>
    <row r="33" spans="1:7" x14ac:dyDescent="0.25">
      <c r="A33" s="14"/>
      <c r="B33" s="14" t="s">
        <v>22</v>
      </c>
      <c r="C33" s="14" t="s">
        <v>31</v>
      </c>
      <c r="D33" s="24"/>
      <c r="E33" s="12">
        <v>0</v>
      </c>
      <c r="F33" s="14"/>
      <c r="G33" s="5"/>
    </row>
    <row r="34" spans="1:7" x14ac:dyDescent="0.25">
      <c r="A34" s="14"/>
      <c r="B34" s="14"/>
      <c r="C34" s="18" t="s">
        <v>30</v>
      </c>
      <c r="D34" s="14"/>
      <c r="E34" s="14"/>
      <c r="F34" s="14"/>
    </row>
    <row r="35" spans="1:7" x14ac:dyDescent="0.25">
      <c r="A35" s="14"/>
      <c r="B35" s="15" t="s">
        <v>12</v>
      </c>
      <c r="C35" s="15"/>
      <c r="D35" s="14"/>
      <c r="E35" s="14"/>
      <c r="F35" s="14"/>
    </row>
    <row r="36" spans="1:7" x14ac:dyDescent="0.25">
      <c r="A36" s="14"/>
      <c r="B36" s="15" t="s">
        <v>23</v>
      </c>
      <c r="C36" s="14" t="s">
        <v>21</v>
      </c>
      <c r="D36" s="14"/>
      <c r="E36" s="11">
        <v>0</v>
      </c>
      <c r="F36" s="14"/>
    </row>
    <row r="37" spans="1:7" x14ac:dyDescent="0.25">
      <c r="A37" s="14"/>
      <c r="B37" s="14"/>
      <c r="C37" s="14"/>
      <c r="D37" s="14"/>
      <c r="E37" s="31"/>
      <c r="F37" s="14"/>
    </row>
    <row r="38" spans="1:7" x14ac:dyDescent="0.25">
      <c r="A38" s="14"/>
      <c r="B38" s="14" t="s">
        <v>22</v>
      </c>
      <c r="C38" s="14" t="s">
        <v>31</v>
      </c>
      <c r="D38" s="14"/>
      <c r="E38" s="11">
        <v>0</v>
      </c>
      <c r="F38" s="14"/>
    </row>
    <row r="39" spans="1:7" x14ac:dyDescent="0.25">
      <c r="A39" s="14"/>
      <c r="B39" s="14"/>
      <c r="C39" s="18" t="s">
        <v>30</v>
      </c>
      <c r="D39" s="14"/>
      <c r="E39" s="14"/>
      <c r="F39" s="14"/>
    </row>
    <row r="40" spans="1:7" x14ac:dyDescent="0.25">
      <c r="A40" s="14"/>
      <c r="B40" s="15" t="s">
        <v>36</v>
      </c>
      <c r="C40" s="15"/>
      <c r="D40" s="14"/>
      <c r="E40" s="14"/>
      <c r="F40" s="14"/>
    </row>
    <row r="41" spans="1:7" x14ac:dyDescent="0.25">
      <c r="A41" s="14"/>
      <c r="B41" s="15" t="s">
        <v>37</v>
      </c>
      <c r="C41" s="15"/>
      <c r="D41" s="14"/>
      <c r="E41" s="14"/>
      <c r="F41" s="14"/>
    </row>
    <row r="42" spans="1:7" x14ac:dyDescent="0.25">
      <c r="A42" s="14"/>
      <c r="B42" s="14" t="s">
        <v>14</v>
      </c>
      <c r="C42" s="14"/>
      <c r="D42" s="14"/>
      <c r="E42" s="19">
        <v>1000</v>
      </c>
      <c r="F42" s="14"/>
    </row>
    <row r="43" spans="1:7" x14ac:dyDescent="0.25">
      <c r="A43" s="14"/>
      <c r="B43" s="14" t="s">
        <v>27</v>
      </c>
      <c r="C43" s="14"/>
      <c r="D43" s="14"/>
      <c r="E43" s="19">
        <v>750</v>
      </c>
      <c r="F43" s="14"/>
    </row>
    <row r="44" spans="1:7" x14ac:dyDescent="0.25">
      <c r="A44" s="14"/>
      <c r="B44" s="14" t="s">
        <v>24</v>
      </c>
      <c r="C44" s="14"/>
      <c r="D44" s="25">
        <v>2250</v>
      </c>
      <c r="E44" s="19">
        <v>25</v>
      </c>
      <c r="F44" s="14"/>
    </row>
    <row r="45" spans="1:7" x14ac:dyDescent="0.25">
      <c r="A45" s="14"/>
      <c r="B45" s="14" t="s">
        <v>25</v>
      </c>
      <c r="C45" s="14"/>
      <c r="D45" s="14"/>
      <c r="E45" s="19">
        <v>50</v>
      </c>
      <c r="F45" s="14"/>
    </row>
    <row r="46" spans="1:7" x14ac:dyDescent="0.25">
      <c r="A46" s="14"/>
      <c r="B46" s="14" t="s">
        <v>26</v>
      </c>
      <c r="C46" s="14"/>
      <c r="D46" s="14"/>
      <c r="E46" s="19">
        <v>500</v>
      </c>
      <c r="F46" s="14"/>
      <c r="G46" s="9"/>
    </row>
    <row r="47" spans="1:7" x14ac:dyDescent="0.25">
      <c r="A47" s="14"/>
      <c r="B47" s="14" t="s">
        <v>32</v>
      </c>
      <c r="C47" s="14"/>
      <c r="D47" s="14"/>
      <c r="E47" s="30">
        <v>0.1</v>
      </c>
      <c r="F47" s="14"/>
    </row>
    <row r="48" spans="1:7" x14ac:dyDescent="0.25">
      <c r="A48" s="14"/>
      <c r="B48" s="14"/>
      <c r="C48" s="14"/>
      <c r="D48" s="14"/>
      <c r="E48" s="14"/>
      <c r="F48" s="14"/>
    </row>
    <row r="49" spans="1:6" x14ac:dyDescent="0.25">
      <c r="A49" s="14"/>
      <c r="B49" s="14"/>
      <c r="C49" s="14"/>
      <c r="D49" s="14"/>
      <c r="E49" s="14"/>
      <c r="F49" s="14"/>
    </row>
    <row r="50" spans="1:6" x14ac:dyDescent="0.25">
      <c r="A50" s="14"/>
      <c r="B50" s="14" t="s">
        <v>15</v>
      </c>
      <c r="C50" s="14"/>
      <c r="D50" s="13">
        <v>0</v>
      </c>
      <c r="E50" s="19">
        <f>E45*D50</f>
        <v>0</v>
      </c>
      <c r="F50" s="14"/>
    </row>
    <row r="51" spans="1:6" x14ac:dyDescent="0.25">
      <c r="A51" s="14"/>
      <c r="B51" s="14" t="s">
        <v>16</v>
      </c>
      <c r="C51" s="14"/>
      <c r="D51" s="13">
        <v>0</v>
      </c>
      <c r="E51" s="19">
        <f>IF(E44*D51&lt;2250,2250,D51*E44)</f>
        <v>2250</v>
      </c>
      <c r="F51" s="14"/>
    </row>
    <row r="52" spans="1:6" x14ac:dyDescent="0.25">
      <c r="A52" s="14"/>
      <c r="B52" s="14"/>
      <c r="C52" s="14"/>
      <c r="D52" s="14"/>
      <c r="E52" s="14"/>
      <c r="F52" s="14"/>
    </row>
    <row r="53" spans="1:6" x14ac:dyDescent="0.25">
      <c r="A53" s="14"/>
      <c r="B53" s="14" t="s">
        <v>33</v>
      </c>
      <c r="C53" s="14"/>
      <c r="D53" s="26">
        <f>IF(E15&lt;E14,E20+E25,E27*(E15-E14)+E20+E25)</f>
        <v>0</v>
      </c>
      <c r="E53" s="14"/>
      <c r="F53" s="14"/>
    </row>
    <row r="54" spans="1:6" x14ac:dyDescent="0.25">
      <c r="A54" s="14"/>
      <c r="B54" s="14" t="s">
        <v>34</v>
      </c>
      <c r="C54" s="14"/>
      <c r="D54" s="26">
        <f>IF(E15&lt;E14,E20+(E31*E13),E20+(E31*E13+(E33*(E15-E14))))</f>
        <v>0</v>
      </c>
      <c r="E54" s="14"/>
      <c r="F54" s="14"/>
    </row>
    <row r="55" spans="1:6" x14ac:dyDescent="0.25">
      <c r="A55" s="14"/>
      <c r="B55" s="14" t="s">
        <v>35</v>
      </c>
      <c r="C55" s="27"/>
      <c r="D55" s="26">
        <f>IF(E15&lt;E14,E20+(E36*E15),E20+(E36*E15+(E38*(E15-E14))))</f>
        <v>0</v>
      </c>
      <c r="E55" s="14"/>
      <c r="F55" s="14"/>
    </row>
    <row r="56" spans="1:6" x14ac:dyDescent="0.25">
      <c r="A56" s="14"/>
      <c r="B56" s="14" t="s">
        <v>38</v>
      </c>
      <c r="C56" s="28">
        <f>IF(E15&lt;E14,E42+E43+E46+(E45*D50),E42+E43+E46)+(E45*D50)+(E47*(E15-E14))</f>
        <v>2250</v>
      </c>
      <c r="D56" s="29">
        <f>IF(C57&gt;4500,C57,4500)</f>
        <v>4500</v>
      </c>
      <c r="E56" s="14"/>
      <c r="F56" s="14"/>
    </row>
    <row r="57" spans="1:6" x14ac:dyDescent="0.25">
      <c r="A57" s="14"/>
      <c r="B57" s="14"/>
      <c r="C57" s="25">
        <f>IF(E15&lt;E14,E42+E43+E46+(E44*D51)+(E45*D50),E42+E43+E46)+(E44*D51)+(E45*D50)+(E47*(E15-E14))</f>
        <v>2250</v>
      </c>
      <c r="D57" s="14"/>
      <c r="E57" s="14"/>
      <c r="F57" s="14"/>
    </row>
    <row r="58" spans="1:6" x14ac:dyDescent="0.25">
      <c r="D58" s="6"/>
    </row>
    <row r="59" spans="1:6" x14ac:dyDescent="0.25">
      <c r="D59" s="7"/>
    </row>
  </sheetData>
  <sheetProtection algorithmName="SHA-512" hashValue="lWvY3BoJiGRgXJ/HDjTC9rr09OUaQA/QWPJi168OG5q91Zcu0j3GCGPyX87f6fVuxUMQFVMv00F8+vzdXzLzoQ==" saltValue="6lL86H4OrskfoVgJmkBXHg==" spinCount="100000" sheet="1" selectLockedCells="1"/>
  <mergeCells count="6">
    <mergeCell ref="C11:E11"/>
    <mergeCell ref="C6:E6"/>
    <mergeCell ref="C7:E7"/>
    <mergeCell ref="C8:E8"/>
    <mergeCell ref="C9:E9"/>
    <mergeCell ref="C10:E10"/>
  </mergeCells>
  <pageMargins left="0.7" right="0.7" top="0.75" bottom="0.75" header="0.3" footer="0.3"/>
  <pageSetup paperSize="9" scale="63" orientation="portrait" r:id="rId1"/>
  <headerFooter>
    <oddHeader>&amp;C&amp;G</oddHeader>
    <oddFooter xml:space="preserve">&amp;CHeeft u vragen of opmerkingen? schroom dan niet en neem contact met ons op!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Otten | Otten Makelaardij</dc:creator>
  <cp:lastModifiedBy>Ronald Otten | Otten Makelaardij</cp:lastModifiedBy>
  <cp:lastPrinted>2022-01-07T09:15:07Z</cp:lastPrinted>
  <dcterms:created xsi:type="dcterms:W3CDTF">2021-12-16T10:05:49Z</dcterms:created>
  <dcterms:modified xsi:type="dcterms:W3CDTF">2022-01-07T09:16:10Z</dcterms:modified>
</cp:coreProperties>
</file>